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80" windowWidth="12780" windowHeight="5865" activeTab="0"/>
  </bookViews>
  <sheets>
    <sheet name="P&amp;L-curve Euro" sheetId="1" r:id="rId1"/>
    <sheet name="EURO" sheetId="2" r:id="rId2"/>
  </sheets>
  <definedNames/>
  <calcPr fullCalcOnLoad="1"/>
</workbook>
</file>

<file path=xl/sharedStrings.xml><?xml version="1.0" encoding="utf-8"?>
<sst xmlns="http://schemas.openxmlformats.org/spreadsheetml/2006/main" count="189" uniqueCount="17">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</sst>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Euro-Trades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975"/>
          <c:w val="0.89325"/>
          <c:h val="0.7995"/>
        </c:manualLayout>
      </c:layout>
      <c:lineChart>
        <c:grouping val="stacked"/>
        <c:varyColors val="0"/>
        <c:ser>
          <c:idx val="0"/>
          <c:order val="0"/>
          <c:tx>
            <c:strRef>
              <c:f>EURO!$H$1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EURO!$H$2:$H$90</c:f>
              <c:numCache>
                <c:ptCount val="89"/>
                <c:pt idx="0">
                  <c:v>10887</c:v>
                </c:pt>
                <c:pt idx="1">
                  <c:v>9986</c:v>
                </c:pt>
                <c:pt idx="2">
                  <c:v>9011</c:v>
                </c:pt>
                <c:pt idx="3">
                  <c:v>7611</c:v>
                </c:pt>
                <c:pt idx="4">
                  <c:v>9623</c:v>
                </c:pt>
                <c:pt idx="5">
                  <c:v>18772</c:v>
                </c:pt>
                <c:pt idx="6">
                  <c:v>12797</c:v>
                </c:pt>
                <c:pt idx="7">
                  <c:v>8721</c:v>
                </c:pt>
                <c:pt idx="8">
                  <c:v>3433</c:v>
                </c:pt>
                <c:pt idx="9">
                  <c:v>7883</c:v>
                </c:pt>
                <c:pt idx="10">
                  <c:v>6845</c:v>
                </c:pt>
                <c:pt idx="11">
                  <c:v>15082</c:v>
                </c:pt>
                <c:pt idx="12">
                  <c:v>21944</c:v>
                </c:pt>
                <c:pt idx="13">
                  <c:v>25643</c:v>
                </c:pt>
                <c:pt idx="14">
                  <c:v>25267</c:v>
                </c:pt>
                <c:pt idx="15">
                  <c:v>25116</c:v>
                </c:pt>
                <c:pt idx="16">
                  <c:v>25115</c:v>
                </c:pt>
                <c:pt idx="17">
                  <c:v>23402</c:v>
                </c:pt>
                <c:pt idx="18">
                  <c:v>20127</c:v>
                </c:pt>
                <c:pt idx="19">
                  <c:v>19901</c:v>
                </c:pt>
                <c:pt idx="20">
                  <c:v>18925</c:v>
                </c:pt>
                <c:pt idx="21">
                  <c:v>19262</c:v>
                </c:pt>
                <c:pt idx="22">
                  <c:v>16699</c:v>
                </c:pt>
                <c:pt idx="23">
                  <c:v>30411</c:v>
                </c:pt>
                <c:pt idx="24">
                  <c:v>31610</c:v>
                </c:pt>
                <c:pt idx="25">
                  <c:v>40147</c:v>
                </c:pt>
                <c:pt idx="26">
                  <c:v>44546</c:v>
                </c:pt>
                <c:pt idx="27">
                  <c:v>39983</c:v>
                </c:pt>
                <c:pt idx="28">
                  <c:v>42545</c:v>
                </c:pt>
                <c:pt idx="29">
                  <c:v>41182</c:v>
                </c:pt>
                <c:pt idx="30">
                  <c:v>44532</c:v>
                </c:pt>
                <c:pt idx="31">
                  <c:v>48782</c:v>
                </c:pt>
                <c:pt idx="32">
                  <c:v>54282</c:v>
                </c:pt>
                <c:pt idx="33">
                  <c:v>44931</c:v>
                </c:pt>
                <c:pt idx="34">
                  <c:v>46755</c:v>
                </c:pt>
                <c:pt idx="35">
                  <c:v>45767</c:v>
                </c:pt>
                <c:pt idx="36">
                  <c:v>44991</c:v>
                </c:pt>
                <c:pt idx="37">
                  <c:v>45115</c:v>
                </c:pt>
                <c:pt idx="38">
                  <c:v>44502</c:v>
                </c:pt>
                <c:pt idx="39">
                  <c:v>54276</c:v>
                </c:pt>
                <c:pt idx="40">
                  <c:v>53425</c:v>
                </c:pt>
                <c:pt idx="41">
                  <c:v>56262</c:v>
                </c:pt>
                <c:pt idx="42">
                  <c:v>58174</c:v>
                </c:pt>
                <c:pt idx="43">
                  <c:v>59011</c:v>
                </c:pt>
                <c:pt idx="44">
                  <c:v>58648</c:v>
                </c:pt>
                <c:pt idx="45">
                  <c:v>56260</c:v>
                </c:pt>
                <c:pt idx="46">
                  <c:v>56347</c:v>
                </c:pt>
                <c:pt idx="47">
                  <c:v>57334</c:v>
                </c:pt>
                <c:pt idx="48">
                  <c:v>55546</c:v>
                </c:pt>
                <c:pt idx="49">
                  <c:v>60870</c:v>
                </c:pt>
                <c:pt idx="50">
                  <c:v>59919</c:v>
                </c:pt>
                <c:pt idx="51">
                  <c:v>63268</c:v>
                </c:pt>
                <c:pt idx="52">
                  <c:v>65667</c:v>
                </c:pt>
                <c:pt idx="53">
                  <c:v>68454</c:v>
                </c:pt>
                <c:pt idx="54">
                  <c:v>68729</c:v>
                </c:pt>
                <c:pt idx="55">
                  <c:v>69641</c:v>
                </c:pt>
                <c:pt idx="56">
                  <c:v>73691</c:v>
                </c:pt>
                <c:pt idx="57">
                  <c:v>73128</c:v>
                </c:pt>
                <c:pt idx="58">
                  <c:v>71728</c:v>
                </c:pt>
                <c:pt idx="59">
                  <c:v>71615</c:v>
                </c:pt>
                <c:pt idx="60">
                  <c:v>72914</c:v>
                </c:pt>
                <c:pt idx="61">
                  <c:v>85826</c:v>
                </c:pt>
                <c:pt idx="62">
                  <c:v>86051</c:v>
                </c:pt>
                <c:pt idx="63">
                  <c:v>84013</c:v>
                </c:pt>
                <c:pt idx="64">
                  <c:v>83112</c:v>
                </c:pt>
                <c:pt idx="65">
                  <c:v>81374</c:v>
                </c:pt>
                <c:pt idx="66">
                  <c:v>79661</c:v>
                </c:pt>
                <c:pt idx="67">
                  <c:v>76160</c:v>
                </c:pt>
                <c:pt idx="68">
                  <c:v>81984</c:v>
                </c:pt>
                <c:pt idx="69">
                  <c:v>81271</c:v>
                </c:pt>
                <c:pt idx="70">
                  <c:v>73533</c:v>
                </c:pt>
                <c:pt idx="71">
                  <c:v>71620</c:v>
                </c:pt>
                <c:pt idx="72">
                  <c:v>72695</c:v>
                </c:pt>
                <c:pt idx="73">
                  <c:v>70682</c:v>
                </c:pt>
                <c:pt idx="74">
                  <c:v>69557</c:v>
                </c:pt>
                <c:pt idx="75">
                  <c:v>72419</c:v>
                </c:pt>
                <c:pt idx="76">
                  <c:v>72381</c:v>
                </c:pt>
                <c:pt idx="77">
                  <c:v>90443</c:v>
                </c:pt>
                <c:pt idx="78">
                  <c:v>88667</c:v>
                </c:pt>
                <c:pt idx="79">
                  <c:v>85891</c:v>
                </c:pt>
                <c:pt idx="80">
                  <c:v>103003</c:v>
                </c:pt>
                <c:pt idx="81">
                  <c:v>102603</c:v>
                </c:pt>
                <c:pt idx="82">
                  <c:v>120177</c:v>
                </c:pt>
                <c:pt idx="83">
                  <c:v>134289</c:v>
                </c:pt>
                <c:pt idx="84">
                  <c:v>130676</c:v>
                </c:pt>
                <c:pt idx="85">
                  <c:v>146901</c:v>
                </c:pt>
                <c:pt idx="86">
                  <c:v>144226</c:v>
                </c:pt>
                <c:pt idx="87">
                  <c:v>144226</c:v>
                </c:pt>
                <c:pt idx="88">
                  <c:v>141525</c:v>
                </c:pt>
              </c:numCache>
            </c:numRef>
          </c:val>
          <c:smooth val="0"/>
        </c:ser>
        <c:axId val="37822603"/>
        <c:axId val="4859108"/>
      </c:lineChart>
      <c:catAx>
        <c:axId val="37822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72" activePane="bottomLeft" state="frozen"/>
      <selection pane="topLeft" activeCell="A1" sqref="A1"/>
      <selection pane="bottomLeft" activeCell="E10" sqref="E10"/>
    </sheetView>
  </sheetViews>
  <sheetFormatPr defaultColWidth="11.421875" defaultRowHeight="12.75"/>
  <cols>
    <col min="1" max="7" width="14.71093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71093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20021202</v>
      </c>
      <c r="B2" t="s">
        <v>7</v>
      </c>
      <c r="C2">
        <v>98.72</v>
      </c>
      <c r="D2">
        <v>20030205</v>
      </c>
      <c r="E2" t="s">
        <v>8</v>
      </c>
      <c r="F2">
        <v>107.43</v>
      </c>
      <c r="G2" s="3">
        <v>10887</v>
      </c>
      <c r="H2">
        <f>G2</f>
        <v>10887</v>
      </c>
      <c r="I2">
        <f>MAX(H2:H2,0)</f>
        <v>10887</v>
      </c>
      <c r="J2">
        <f>I2-H2</f>
        <v>0</v>
      </c>
    </row>
    <row r="3" spans="1:10" ht="12.75">
      <c r="A3">
        <v>20030205</v>
      </c>
      <c r="B3" t="s">
        <v>9</v>
      </c>
      <c r="C3">
        <v>107.43</v>
      </c>
      <c r="D3">
        <v>20030213</v>
      </c>
      <c r="E3" t="s">
        <v>10</v>
      </c>
      <c r="F3">
        <v>108.15</v>
      </c>
      <c r="G3" s="2">
        <v>-901</v>
      </c>
      <c r="H3">
        <f>H2+G3</f>
        <v>9986</v>
      </c>
      <c r="I3">
        <f>MAX(H$2:H3,0)</f>
        <v>10887</v>
      </c>
      <c r="J3">
        <f aca="true" t="shared" si="0" ref="J3:J66">I3-H3</f>
        <v>901</v>
      </c>
    </row>
    <row r="4" spans="1:10" ht="12.75">
      <c r="A4">
        <v>20030213</v>
      </c>
      <c r="B4" t="s">
        <v>7</v>
      </c>
      <c r="C4">
        <v>108.15</v>
      </c>
      <c r="D4">
        <v>20030227</v>
      </c>
      <c r="E4" t="s">
        <v>8</v>
      </c>
      <c r="F4">
        <v>107.37</v>
      </c>
      <c r="G4" s="2">
        <v>-975</v>
      </c>
      <c r="H4">
        <f aca="true" t="shared" si="1" ref="H4:H67">H3+G4</f>
        <v>9011</v>
      </c>
      <c r="I4">
        <f>MAX(H$2:H4,0)</f>
        <v>10887</v>
      </c>
      <c r="J4">
        <f t="shared" si="0"/>
        <v>1876</v>
      </c>
    </row>
    <row r="5" spans="1:10" ht="12.75">
      <c r="A5">
        <v>20030227</v>
      </c>
      <c r="B5" t="s">
        <v>9</v>
      </c>
      <c r="C5">
        <v>107.37</v>
      </c>
      <c r="D5">
        <v>20030303</v>
      </c>
      <c r="E5" t="s">
        <v>10</v>
      </c>
      <c r="F5">
        <v>108.49</v>
      </c>
      <c r="G5" s="2">
        <v>-1400</v>
      </c>
      <c r="H5">
        <f t="shared" si="1"/>
        <v>7611</v>
      </c>
      <c r="I5">
        <f>MAX(H$2:H5,0)</f>
        <v>10887</v>
      </c>
      <c r="J5">
        <f t="shared" si="0"/>
        <v>3276</v>
      </c>
    </row>
    <row r="6" spans="1:10" ht="12.75">
      <c r="A6">
        <v>20030303</v>
      </c>
      <c r="B6" t="s">
        <v>7</v>
      </c>
      <c r="C6">
        <v>108.49</v>
      </c>
      <c r="D6">
        <v>20030307</v>
      </c>
      <c r="E6" t="s">
        <v>9</v>
      </c>
      <c r="F6">
        <v>110.1</v>
      </c>
      <c r="G6" s="3">
        <v>2012</v>
      </c>
      <c r="H6">
        <f t="shared" si="1"/>
        <v>9623</v>
      </c>
      <c r="I6">
        <f>MAX(H$2:H6,0)</f>
        <v>10887</v>
      </c>
      <c r="J6">
        <f t="shared" si="0"/>
        <v>1264</v>
      </c>
    </row>
    <row r="7" spans="1:10" ht="12.75">
      <c r="A7">
        <v>20030307</v>
      </c>
      <c r="B7" t="s">
        <v>11</v>
      </c>
      <c r="C7">
        <v>109.66</v>
      </c>
      <c r="D7">
        <v>20030606</v>
      </c>
      <c r="E7" t="s">
        <v>9</v>
      </c>
      <c r="F7">
        <v>116.98</v>
      </c>
      <c r="G7" s="3">
        <v>9149</v>
      </c>
      <c r="H7">
        <f t="shared" si="1"/>
        <v>18772</v>
      </c>
      <c r="I7">
        <f>MAX(H$2:H7,0)</f>
        <v>18772</v>
      </c>
      <c r="J7">
        <f t="shared" si="0"/>
        <v>0</v>
      </c>
    </row>
    <row r="8" spans="1:10" ht="12.75">
      <c r="A8">
        <v>20030606</v>
      </c>
      <c r="B8" t="s">
        <v>11</v>
      </c>
      <c r="C8">
        <v>116.71</v>
      </c>
      <c r="D8">
        <v>20030715</v>
      </c>
      <c r="E8" t="s">
        <v>8</v>
      </c>
      <c r="F8">
        <v>111.93</v>
      </c>
      <c r="G8" s="2">
        <v>-5975</v>
      </c>
      <c r="H8">
        <f t="shared" si="1"/>
        <v>12797</v>
      </c>
      <c r="I8">
        <f>MAX(H$2:H8,0)</f>
        <v>18772</v>
      </c>
      <c r="J8">
        <f t="shared" si="0"/>
        <v>5975</v>
      </c>
    </row>
    <row r="9" spans="1:10" ht="12.75">
      <c r="A9">
        <v>20030715</v>
      </c>
      <c r="B9" t="s">
        <v>9</v>
      </c>
      <c r="C9">
        <v>111.93</v>
      </c>
      <c r="D9">
        <v>20030729</v>
      </c>
      <c r="E9" t="s">
        <v>10</v>
      </c>
      <c r="F9">
        <v>115.19</v>
      </c>
      <c r="G9" s="2">
        <v>-4076</v>
      </c>
      <c r="H9">
        <f t="shared" si="1"/>
        <v>8721</v>
      </c>
      <c r="I9">
        <f>MAX(H$2:H9,0)</f>
        <v>18772</v>
      </c>
      <c r="J9">
        <f t="shared" si="0"/>
        <v>10051</v>
      </c>
    </row>
    <row r="10" spans="1:10" ht="12.75">
      <c r="A10">
        <v>20030729</v>
      </c>
      <c r="B10" t="s">
        <v>7</v>
      </c>
      <c r="C10">
        <v>115.19</v>
      </c>
      <c r="D10">
        <v>20030908</v>
      </c>
      <c r="E10" t="s">
        <v>9</v>
      </c>
      <c r="F10">
        <v>110.96</v>
      </c>
      <c r="G10" s="2">
        <v>-5288</v>
      </c>
      <c r="H10">
        <f t="shared" si="1"/>
        <v>3433</v>
      </c>
      <c r="I10">
        <f>MAX(H$2:H10,0)</f>
        <v>18772</v>
      </c>
      <c r="J10">
        <f t="shared" si="0"/>
        <v>15339</v>
      </c>
    </row>
    <row r="11" spans="1:10" ht="12.75">
      <c r="A11">
        <v>20030908</v>
      </c>
      <c r="B11" t="s">
        <v>11</v>
      </c>
      <c r="C11">
        <v>110.64</v>
      </c>
      <c r="D11">
        <v>20031103</v>
      </c>
      <c r="E11" t="s">
        <v>8</v>
      </c>
      <c r="F11">
        <v>114.2</v>
      </c>
      <c r="G11" s="3">
        <v>4450</v>
      </c>
      <c r="H11">
        <f t="shared" si="1"/>
        <v>7883</v>
      </c>
      <c r="I11">
        <f>MAX(H$2:H11,0)</f>
        <v>18772</v>
      </c>
      <c r="J11" s="4">
        <f t="shared" si="0"/>
        <v>10889</v>
      </c>
    </row>
    <row r="12" spans="1:10" ht="12.75">
      <c r="A12">
        <v>20031103</v>
      </c>
      <c r="B12" t="s">
        <v>9</v>
      </c>
      <c r="C12">
        <v>114.2</v>
      </c>
      <c r="D12">
        <v>20031107</v>
      </c>
      <c r="E12" t="s">
        <v>10</v>
      </c>
      <c r="F12">
        <v>115.03</v>
      </c>
      <c r="G12" s="2">
        <v>-1038</v>
      </c>
      <c r="H12">
        <f t="shared" si="1"/>
        <v>6845</v>
      </c>
      <c r="I12">
        <f>MAX(H$2:H12,0)</f>
        <v>18772</v>
      </c>
      <c r="J12">
        <f t="shared" si="0"/>
        <v>11927</v>
      </c>
    </row>
    <row r="13" spans="1:10" ht="12.75">
      <c r="A13">
        <v>20031107</v>
      </c>
      <c r="B13" t="s">
        <v>7</v>
      </c>
      <c r="C13">
        <v>115.03</v>
      </c>
      <c r="D13">
        <v>20031205</v>
      </c>
      <c r="E13" t="s">
        <v>9</v>
      </c>
      <c r="F13">
        <v>121.62</v>
      </c>
      <c r="G13" s="3">
        <v>8237</v>
      </c>
      <c r="H13">
        <f t="shared" si="1"/>
        <v>15082</v>
      </c>
      <c r="I13">
        <f>MAX(H$2:H13,0)</f>
        <v>18772</v>
      </c>
      <c r="J13">
        <f t="shared" si="0"/>
        <v>3690</v>
      </c>
    </row>
    <row r="14" spans="1:10" ht="12.75">
      <c r="A14">
        <v>20031205</v>
      </c>
      <c r="B14" t="s">
        <v>11</v>
      </c>
      <c r="C14">
        <v>121.3</v>
      </c>
      <c r="D14">
        <v>20040218</v>
      </c>
      <c r="E14" t="s">
        <v>8</v>
      </c>
      <c r="F14">
        <v>126.79</v>
      </c>
      <c r="G14" s="3">
        <v>6862</v>
      </c>
      <c r="H14">
        <f t="shared" si="1"/>
        <v>21944</v>
      </c>
      <c r="I14">
        <f>MAX(H$2:H14,0)</f>
        <v>21944</v>
      </c>
      <c r="J14">
        <f t="shared" si="0"/>
        <v>0</v>
      </c>
    </row>
    <row r="15" spans="1:10" ht="12.75">
      <c r="A15">
        <v>20040218</v>
      </c>
      <c r="B15" t="s">
        <v>9</v>
      </c>
      <c r="C15">
        <v>126.79</v>
      </c>
      <c r="D15">
        <v>20040305</v>
      </c>
      <c r="E15" t="s">
        <v>10</v>
      </c>
      <c r="F15">
        <v>123.83</v>
      </c>
      <c r="G15" s="3">
        <v>3699</v>
      </c>
      <c r="H15">
        <f t="shared" si="1"/>
        <v>25643</v>
      </c>
      <c r="I15">
        <f>MAX(H$2:H15,0)</f>
        <v>25643</v>
      </c>
      <c r="J15">
        <f t="shared" si="0"/>
        <v>0</v>
      </c>
    </row>
    <row r="16" spans="1:10" ht="12.75">
      <c r="A16">
        <v>20040305</v>
      </c>
      <c r="B16" t="s">
        <v>11</v>
      </c>
      <c r="C16">
        <v>123.4</v>
      </c>
      <c r="D16">
        <v>20040607</v>
      </c>
      <c r="E16" t="s">
        <v>9</v>
      </c>
      <c r="F16">
        <v>123.1</v>
      </c>
      <c r="G16" s="2">
        <v>-376</v>
      </c>
      <c r="H16">
        <f t="shared" si="1"/>
        <v>25267</v>
      </c>
      <c r="I16">
        <f>MAX(H$2:H16,0)</f>
        <v>25643</v>
      </c>
      <c r="J16">
        <f t="shared" si="0"/>
        <v>376</v>
      </c>
    </row>
    <row r="17" spans="1:10" ht="12.75">
      <c r="A17">
        <v>20040305</v>
      </c>
      <c r="B17" t="s">
        <v>7</v>
      </c>
      <c r="C17">
        <v>123.83</v>
      </c>
      <c r="D17">
        <v>20040305</v>
      </c>
      <c r="E17" t="s">
        <v>9</v>
      </c>
      <c r="F17">
        <v>123.71</v>
      </c>
      <c r="G17" s="2">
        <v>-151</v>
      </c>
      <c r="H17">
        <f t="shared" si="1"/>
        <v>25116</v>
      </c>
      <c r="I17">
        <f>MAX(H$2:H17,0)</f>
        <v>25643</v>
      </c>
      <c r="J17">
        <f t="shared" si="0"/>
        <v>527</v>
      </c>
    </row>
    <row r="18" spans="1:10" ht="12.75">
      <c r="A18">
        <v>20040607</v>
      </c>
      <c r="B18" t="s">
        <v>11</v>
      </c>
      <c r="C18">
        <v>122.91</v>
      </c>
      <c r="D18">
        <v>20040713</v>
      </c>
      <c r="E18" t="s">
        <v>8</v>
      </c>
      <c r="F18">
        <v>122.91</v>
      </c>
      <c r="G18" s="2">
        <v>-1</v>
      </c>
      <c r="H18">
        <f t="shared" si="1"/>
        <v>25115</v>
      </c>
      <c r="I18">
        <f>MAX(H$2:H18,0)</f>
        <v>25643</v>
      </c>
      <c r="J18">
        <f t="shared" si="0"/>
        <v>528</v>
      </c>
    </row>
    <row r="19" spans="1:10" ht="12.75">
      <c r="A19">
        <v>20040713</v>
      </c>
      <c r="B19" t="s">
        <v>9</v>
      </c>
      <c r="C19">
        <v>122.91</v>
      </c>
      <c r="D19">
        <v>20040716</v>
      </c>
      <c r="E19" t="s">
        <v>10</v>
      </c>
      <c r="F19">
        <v>124.28</v>
      </c>
      <c r="G19" s="2">
        <v>-1713</v>
      </c>
      <c r="H19">
        <f t="shared" si="1"/>
        <v>23402</v>
      </c>
      <c r="I19">
        <f>MAX(H$2:H19,0)</f>
        <v>25643</v>
      </c>
      <c r="J19">
        <f t="shared" si="0"/>
        <v>2241</v>
      </c>
    </row>
    <row r="20" spans="1:10" ht="12.75">
      <c r="A20">
        <v>20040716</v>
      </c>
      <c r="B20" t="s">
        <v>7</v>
      </c>
      <c r="C20">
        <v>124.28</v>
      </c>
      <c r="D20">
        <v>20040823</v>
      </c>
      <c r="E20" t="s">
        <v>8</v>
      </c>
      <c r="F20">
        <v>121.66</v>
      </c>
      <c r="G20" s="2">
        <v>-3275</v>
      </c>
      <c r="H20">
        <f t="shared" si="1"/>
        <v>20127</v>
      </c>
      <c r="I20">
        <f>MAX(H$2:H20,0)</f>
        <v>25643</v>
      </c>
      <c r="J20">
        <f t="shared" si="0"/>
        <v>5516</v>
      </c>
    </row>
    <row r="21" spans="1:10" ht="12.75">
      <c r="A21">
        <v>20040823</v>
      </c>
      <c r="B21" t="s">
        <v>9</v>
      </c>
      <c r="C21">
        <v>121.66</v>
      </c>
      <c r="D21">
        <v>20040831</v>
      </c>
      <c r="E21" t="s">
        <v>10</v>
      </c>
      <c r="F21">
        <v>121.84</v>
      </c>
      <c r="G21" s="2">
        <v>-226</v>
      </c>
      <c r="H21">
        <f t="shared" si="1"/>
        <v>19901</v>
      </c>
      <c r="I21">
        <f>MAX(H$2:H21,0)</f>
        <v>25643</v>
      </c>
      <c r="J21">
        <f t="shared" si="0"/>
        <v>5742</v>
      </c>
    </row>
    <row r="22" spans="1:10" ht="12.75">
      <c r="A22">
        <v>20040831</v>
      </c>
      <c r="B22" t="s">
        <v>7</v>
      </c>
      <c r="C22">
        <v>121.84</v>
      </c>
      <c r="D22">
        <v>20040907</v>
      </c>
      <c r="E22" t="s">
        <v>9</v>
      </c>
      <c r="F22">
        <v>121.06</v>
      </c>
      <c r="G22" s="2">
        <v>-976</v>
      </c>
      <c r="H22">
        <f t="shared" si="1"/>
        <v>18925</v>
      </c>
      <c r="I22">
        <f>MAX(H$2:H22,0)</f>
        <v>25643</v>
      </c>
      <c r="J22">
        <f t="shared" si="0"/>
        <v>6718</v>
      </c>
    </row>
    <row r="23" spans="1:10" ht="12.75">
      <c r="A23">
        <v>20040907</v>
      </c>
      <c r="B23" t="s">
        <v>11</v>
      </c>
      <c r="C23">
        <v>120.99</v>
      </c>
      <c r="D23">
        <v>20040915</v>
      </c>
      <c r="E23" t="s">
        <v>8</v>
      </c>
      <c r="F23">
        <v>121.26</v>
      </c>
      <c r="G23" s="3">
        <v>337</v>
      </c>
      <c r="H23">
        <f t="shared" si="1"/>
        <v>19262</v>
      </c>
      <c r="I23">
        <f>MAX(H$2:H23,0)</f>
        <v>25643</v>
      </c>
      <c r="J23">
        <f t="shared" si="0"/>
        <v>6381</v>
      </c>
    </row>
    <row r="24" spans="1:10" ht="12.75">
      <c r="A24">
        <v>20040915</v>
      </c>
      <c r="B24" t="s">
        <v>9</v>
      </c>
      <c r="C24">
        <v>121.26</v>
      </c>
      <c r="D24">
        <v>20040921</v>
      </c>
      <c r="E24" t="s">
        <v>10</v>
      </c>
      <c r="F24">
        <v>123.31</v>
      </c>
      <c r="G24" s="2">
        <v>-2563</v>
      </c>
      <c r="H24">
        <f t="shared" si="1"/>
        <v>16699</v>
      </c>
      <c r="I24">
        <f>MAX(H$2:H24,0)</f>
        <v>25643</v>
      </c>
      <c r="J24">
        <f t="shared" si="0"/>
        <v>8944</v>
      </c>
    </row>
    <row r="25" spans="1:10" ht="12.75">
      <c r="A25">
        <v>20040921</v>
      </c>
      <c r="B25" t="s">
        <v>7</v>
      </c>
      <c r="C25">
        <v>123.31</v>
      </c>
      <c r="D25">
        <v>20041207</v>
      </c>
      <c r="E25" t="s">
        <v>9</v>
      </c>
      <c r="F25">
        <v>134.28</v>
      </c>
      <c r="G25" s="3">
        <v>13712</v>
      </c>
      <c r="H25">
        <f t="shared" si="1"/>
        <v>30411</v>
      </c>
      <c r="I25">
        <f>MAX(H$2:H25,0)</f>
        <v>30411</v>
      </c>
      <c r="J25">
        <f t="shared" si="0"/>
        <v>0</v>
      </c>
    </row>
    <row r="26" spans="1:10" ht="12.75">
      <c r="A26">
        <v>20041207</v>
      </c>
      <c r="B26" t="s">
        <v>11</v>
      </c>
      <c r="C26">
        <v>134.39</v>
      </c>
      <c r="D26">
        <v>20041231</v>
      </c>
      <c r="E26" t="s">
        <v>8</v>
      </c>
      <c r="F26">
        <v>135.35</v>
      </c>
      <c r="G26" s="3">
        <v>1199</v>
      </c>
      <c r="H26">
        <f t="shared" si="1"/>
        <v>31610</v>
      </c>
      <c r="I26">
        <f>MAX(H$2:H26,0)</f>
        <v>31610</v>
      </c>
      <c r="J26">
        <f t="shared" si="0"/>
        <v>0</v>
      </c>
    </row>
    <row r="27" spans="1:10" ht="12.75">
      <c r="A27">
        <v>20041231</v>
      </c>
      <c r="B27" t="s">
        <v>9</v>
      </c>
      <c r="C27">
        <v>135.35</v>
      </c>
      <c r="D27">
        <v>20050210</v>
      </c>
      <c r="E27" t="s">
        <v>10</v>
      </c>
      <c r="F27">
        <v>128.52</v>
      </c>
      <c r="G27" s="3">
        <v>8537</v>
      </c>
      <c r="H27">
        <f t="shared" si="1"/>
        <v>40147</v>
      </c>
      <c r="I27">
        <f>MAX(H$2:H27,0)</f>
        <v>40147</v>
      </c>
      <c r="J27">
        <f t="shared" si="0"/>
        <v>0</v>
      </c>
    </row>
    <row r="28" spans="1:10" ht="12.75">
      <c r="A28">
        <v>20050210</v>
      </c>
      <c r="B28" t="s">
        <v>7</v>
      </c>
      <c r="C28">
        <v>128.52</v>
      </c>
      <c r="D28">
        <v>20050307</v>
      </c>
      <c r="E28" t="s">
        <v>9</v>
      </c>
      <c r="F28">
        <v>132.04</v>
      </c>
      <c r="G28" s="3">
        <v>4399</v>
      </c>
      <c r="H28">
        <f t="shared" si="1"/>
        <v>44546</v>
      </c>
      <c r="I28">
        <f>MAX(H$2:H28,0)</f>
        <v>44546</v>
      </c>
      <c r="J28">
        <f t="shared" si="0"/>
        <v>0</v>
      </c>
    </row>
    <row r="29" spans="1:10" ht="12.75">
      <c r="A29">
        <v>20050307</v>
      </c>
      <c r="B29" t="s">
        <v>11</v>
      </c>
      <c r="C29">
        <v>132.3</v>
      </c>
      <c r="D29">
        <v>20050506</v>
      </c>
      <c r="E29" t="s">
        <v>8</v>
      </c>
      <c r="F29">
        <v>128.65</v>
      </c>
      <c r="G29" s="2">
        <v>-4563</v>
      </c>
      <c r="H29">
        <f t="shared" si="1"/>
        <v>39983</v>
      </c>
      <c r="I29">
        <f>MAX(H$2:H29,0)</f>
        <v>44546</v>
      </c>
      <c r="J29">
        <f t="shared" si="0"/>
        <v>4563</v>
      </c>
    </row>
    <row r="30" spans="1:10" ht="12.75">
      <c r="A30">
        <v>20050506</v>
      </c>
      <c r="B30" t="s">
        <v>9</v>
      </c>
      <c r="C30">
        <v>128.65</v>
      </c>
      <c r="D30">
        <v>20050518</v>
      </c>
      <c r="E30" t="s">
        <v>10</v>
      </c>
      <c r="F30">
        <v>126.6</v>
      </c>
      <c r="G30" s="3">
        <v>2562</v>
      </c>
      <c r="H30">
        <f t="shared" si="1"/>
        <v>42545</v>
      </c>
      <c r="I30">
        <f>MAX(H$2:H30,0)</f>
        <v>44546</v>
      </c>
      <c r="J30">
        <f t="shared" si="0"/>
        <v>2001</v>
      </c>
    </row>
    <row r="31" spans="1:10" ht="12.75">
      <c r="A31">
        <v>20050518</v>
      </c>
      <c r="B31" t="s">
        <v>7</v>
      </c>
      <c r="C31">
        <v>126.6</v>
      </c>
      <c r="D31">
        <v>20050520</v>
      </c>
      <c r="E31" t="s">
        <v>8</v>
      </c>
      <c r="F31">
        <v>125.51</v>
      </c>
      <c r="G31" s="2">
        <v>-1363</v>
      </c>
      <c r="H31">
        <f t="shared" si="1"/>
        <v>41182</v>
      </c>
      <c r="I31">
        <f>MAX(H$2:H31,0)</f>
        <v>44546</v>
      </c>
      <c r="J31">
        <f t="shared" si="0"/>
        <v>3364</v>
      </c>
    </row>
    <row r="32" spans="1:10" ht="12.75">
      <c r="A32">
        <v>20050520</v>
      </c>
      <c r="B32" t="s">
        <v>9</v>
      </c>
      <c r="C32">
        <v>125.51</v>
      </c>
      <c r="D32">
        <v>20050607</v>
      </c>
      <c r="E32" t="s">
        <v>7</v>
      </c>
      <c r="F32">
        <v>122.83</v>
      </c>
      <c r="G32" s="3">
        <v>3350</v>
      </c>
      <c r="H32">
        <f t="shared" si="1"/>
        <v>44532</v>
      </c>
      <c r="I32">
        <f>MAX(H$2:H32,0)</f>
        <v>44546</v>
      </c>
      <c r="J32">
        <f t="shared" si="0"/>
        <v>14</v>
      </c>
    </row>
    <row r="33" spans="1:10" ht="12.75">
      <c r="A33">
        <v>20050607</v>
      </c>
      <c r="B33" t="s">
        <v>12</v>
      </c>
      <c r="C33">
        <v>123.24</v>
      </c>
      <c r="D33">
        <v>20050708</v>
      </c>
      <c r="E33" t="s">
        <v>10</v>
      </c>
      <c r="F33">
        <v>119.84</v>
      </c>
      <c r="G33" s="3">
        <v>4250</v>
      </c>
      <c r="H33">
        <f t="shared" si="1"/>
        <v>48782</v>
      </c>
      <c r="I33">
        <f>MAX(H$2:H33,0)</f>
        <v>48782</v>
      </c>
      <c r="J33">
        <f t="shared" si="0"/>
        <v>0</v>
      </c>
    </row>
    <row r="34" spans="1:10" ht="12.75">
      <c r="A34">
        <v>20050708</v>
      </c>
      <c r="B34" t="s">
        <v>7</v>
      </c>
      <c r="C34">
        <v>119.84</v>
      </c>
      <c r="D34">
        <v>20050907</v>
      </c>
      <c r="E34" t="s">
        <v>9</v>
      </c>
      <c r="F34">
        <v>124.24</v>
      </c>
      <c r="G34" s="3">
        <v>5500</v>
      </c>
      <c r="H34">
        <f t="shared" si="1"/>
        <v>54282</v>
      </c>
      <c r="I34">
        <f>MAX(H$2:H34,0)</f>
        <v>54282</v>
      </c>
      <c r="J34">
        <f t="shared" si="0"/>
        <v>0</v>
      </c>
    </row>
    <row r="35" spans="1:10" ht="12.75">
      <c r="A35">
        <v>20050907</v>
      </c>
      <c r="B35" t="s">
        <v>11</v>
      </c>
      <c r="C35">
        <v>124.79</v>
      </c>
      <c r="D35">
        <v>20051207</v>
      </c>
      <c r="E35" t="s">
        <v>9</v>
      </c>
      <c r="F35">
        <v>117.31</v>
      </c>
      <c r="G35" s="2">
        <v>-9351</v>
      </c>
      <c r="H35">
        <f t="shared" si="1"/>
        <v>44931</v>
      </c>
      <c r="I35">
        <f>MAX(H$2:H35,0)</f>
        <v>54282</v>
      </c>
      <c r="J35">
        <f t="shared" si="0"/>
        <v>9351</v>
      </c>
    </row>
    <row r="36" spans="1:10" ht="12.75">
      <c r="A36">
        <v>20051207</v>
      </c>
      <c r="B36" t="s">
        <v>11</v>
      </c>
      <c r="C36">
        <v>117.87</v>
      </c>
      <c r="D36">
        <v>20051220</v>
      </c>
      <c r="E36" t="s">
        <v>8</v>
      </c>
      <c r="F36">
        <v>119.33</v>
      </c>
      <c r="G36" s="3">
        <v>1824</v>
      </c>
      <c r="H36">
        <f t="shared" si="1"/>
        <v>46755</v>
      </c>
      <c r="I36">
        <f>MAX(H$2:H36,0)</f>
        <v>54282</v>
      </c>
      <c r="J36">
        <f t="shared" si="0"/>
        <v>7527</v>
      </c>
    </row>
    <row r="37" spans="1:10" ht="12.75">
      <c r="A37">
        <v>20051220</v>
      </c>
      <c r="B37" t="s">
        <v>9</v>
      </c>
      <c r="C37">
        <v>119.33</v>
      </c>
      <c r="D37">
        <v>20060103</v>
      </c>
      <c r="E37" t="s">
        <v>10</v>
      </c>
      <c r="F37">
        <v>120.12</v>
      </c>
      <c r="G37" s="2">
        <v>-988</v>
      </c>
      <c r="H37">
        <f t="shared" si="1"/>
        <v>45767</v>
      </c>
      <c r="I37">
        <f>MAX(H$2:H37,0)</f>
        <v>54282</v>
      </c>
      <c r="J37">
        <f t="shared" si="0"/>
        <v>8515</v>
      </c>
    </row>
    <row r="38" spans="1:10" ht="12.75">
      <c r="A38">
        <v>20060103</v>
      </c>
      <c r="B38" t="s">
        <v>7</v>
      </c>
      <c r="C38">
        <v>120.12</v>
      </c>
      <c r="D38">
        <v>20060210</v>
      </c>
      <c r="E38" t="s">
        <v>8</v>
      </c>
      <c r="F38">
        <v>119.5</v>
      </c>
      <c r="G38" s="2">
        <v>-776</v>
      </c>
      <c r="H38">
        <f t="shared" si="1"/>
        <v>44991</v>
      </c>
      <c r="I38">
        <f>MAX(H$2:H38,0)</f>
        <v>54282</v>
      </c>
      <c r="J38">
        <f t="shared" si="0"/>
        <v>9291</v>
      </c>
    </row>
    <row r="39" spans="1:10" ht="12.75">
      <c r="A39">
        <v>20060210</v>
      </c>
      <c r="B39" t="s">
        <v>9</v>
      </c>
      <c r="C39">
        <v>119.5</v>
      </c>
      <c r="D39">
        <v>20060217</v>
      </c>
      <c r="E39" t="s">
        <v>10</v>
      </c>
      <c r="F39">
        <v>119.4</v>
      </c>
      <c r="G39" s="3">
        <v>124</v>
      </c>
      <c r="H39">
        <f t="shared" si="1"/>
        <v>45115</v>
      </c>
      <c r="I39">
        <f>MAX(H$2:H39,0)</f>
        <v>54282</v>
      </c>
      <c r="J39">
        <f t="shared" si="0"/>
        <v>9167</v>
      </c>
    </row>
    <row r="40" spans="1:10" ht="12.75">
      <c r="A40">
        <v>20060217</v>
      </c>
      <c r="B40" t="s">
        <v>7</v>
      </c>
      <c r="C40">
        <v>119.4</v>
      </c>
      <c r="D40">
        <v>20060307</v>
      </c>
      <c r="E40" t="s">
        <v>9</v>
      </c>
      <c r="F40">
        <v>118.91</v>
      </c>
      <c r="G40" s="2">
        <v>-613</v>
      </c>
      <c r="H40">
        <f t="shared" si="1"/>
        <v>44502</v>
      </c>
      <c r="I40">
        <f>MAX(H$2:H40,0)</f>
        <v>54282</v>
      </c>
      <c r="J40">
        <f t="shared" si="0"/>
        <v>9780</v>
      </c>
    </row>
    <row r="41" spans="1:10" ht="12.75">
      <c r="A41">
        <v>20060307</v>
      </c>
      <c r="B41" t="s">
        <v>11</v>
      </c>
      <c r="C41">
        <v>119.6</v>
      </c>
      <c r="D41">
        <v>20060517</v>
      </c>
      <c r="E41" t="s">
        <v>8</v>
      </c>
      <c r="F41">
        <v>127.42</v>
      </c>
      <c r="G41" s="3">
        <v>9774</v>
      </c>
      <c r="H41">
        <f t="shared" si="1"/>
        <v>54276</v>
      </c>
      <c r="I41">
        <f>MAX(H$2:H41,0)</f>
        <v>54282</v>
      </c>
      <c r="J41">
        <f t="shared" si="0"/>
        <v>6</v>
      </c>
    </row>
    <row r="42" spans="1:10" ht="12.75">
      <c r="A42">
        <v>20060517</v>
      </c>
      <c r="B42" t="s">
        <v>9</v>
      </c>
      <c r="C42">
        <v>127.42</v>
      </c>
      <c r="D42">
        <v>20060607</v>
      </c>
      <c r="E42" t="s">
        <v>7</v>
      </c>
      <c r="F42">
        <v>128.1</v>
      </c>
      <c r="G42" s="2">
        <v>-851</v>
      </c>
      <c r="H42">
        <f t="shared" si="1"/>
        <v>53425</v>
      </c>
      <c r="I42">
        <f>MAX(H$2:H42,0)</f>
        <v>54282</v>
      </c>
      <c r="J42">
        <f t="shared" si="0"/>
        <v>857</v>
      </c>
    </row>
    <row r="43" spans="1:10" ht="12.75">
      <c r="A43">
        <v>20060607</v>
      </c>
      <c r="B43" t="s">
        <v>12</v>
      </c>
      <c r="C43">
        <v>128.83</v>
      </c>
      <c r="D43">
        <v>20060629</v>
      </c>
      <c r="E43" t="s">
        <v>10</v>
      </c>
      <c r="F43">
        <v>126.56</v>
      </c>
      <c r="G43" s="3">
        <v>2837</v>
      </c>
      <c r="H43">
        <f t="shared" si="1"/>
        <v>56262</v>
      </c>
      <c r="I43">
        <f>MAX(H$2:H43,0)</f>
        <v>56262</v>
      </c>
      <c r="J43">
        <f t="shared" si="0"/>
        <v>0</v>
      </c>
    </row>
    <row r="44" spans="1:10" ht="12.75">
      <c r="A44">
        <v>20060629</v>
      </c>
      <c r="B44" t="s">
        <v>7</v>
      </c>
      <c r="C44">
        <v>126.56</v>
      </c>
      <c r="D44">
        <v>20060810</v>
      </c>
      <c r="E44" t="s">
        <v>8</v>
      </c>
      <c r="F44">
        <v>128.09</v>
      </c>
      <c r="G44" s="3">
        <v>1912</v>
      </c>
      <c r="H44">
        <f t="shared" si="1"/>
        <v>58174</v>
      </c>
      <c r="I44">
        <f>MAX(H$2:H44,0)</f>
        <v>58174</v>
      </c>
      <c r="J44">
        <f t="shared" si="0"/>
        <v>0</v>
      </c>
    </row>
    <row r="45" spans="1:10" ht="12.75">
      <c r="A45">
        <v>20060810</v>
      </c>
      <c r="B45" t="s">
        <v>9</v>
      </c>
      <c r="C45">
        <v>128.09</v>
      </c>
      <c r="D45">
        <v>20060907</v>
      </c>
      <c r="E45" t="s">
        <v>7</v>
      </c>
      <c r="F45">
        <v>127.42</v>
      </c>
      <c r="G45" s="3">
        <v>837</v>
      </c>
      <c r="H45">
        <f t="shared" si="1"/>
        <v>59011</v>
      </c>
      <c r="I45">
        <f>MAX(H$2:H45,0)</f>
        <v>59011</v>
      </c>
      <c r="J45">
        <f t="shared" si="0"/>
        <v>0</v>
      </c>
    </row>
    <row r="46" spans="1:10" ht="12.75">
      <c r="A46">
        <v>20060907</v>
      </c>
      <c r="B46" t="s">
        <v>12</v>
      </c>
      <c r="C46">
        <v>128.07</v>
      </c>
      <c r="D46">
        <v>20060921</v>
      </c>
      <c r="E46" t="s">
        <v>10</v>
      </c>
      <c r="F46">
        <v>128.36</v>
      </c>
      <c r="G46" s="2">
        <v>-363</v>
      </c>
      <c r="H46">
        <f t="shared" si="1"/>
        <v>58648</v>
      </c>
      <c r="I46">
        <f>MAX(H$2:H46,0)</f>
        <v>59011</v>
      </c>
      <c r="J46">
        <f t="shared" si="0"/>
        <v>363</v>
      </c>
    </row>
    <row r="47" spans="1:10" ht="12.75">
      <c r="A47">
        <v>20060921</v>
      </c>
      <c r="B47" t="s">
        <v>7</v>
      </c>
      <c r="C47">
        <v>128.36</v>
      </c>
      <c r="D47">
        <v>20061006</v>
      </c>
      <c r="E47" t="s">
        <v>8</v>
      </c>
      <c r="F47">
        <v>126.45</v>
      </c>
      <c r="G47" s="2">
        <v>-2388</v>
      </c>
      <c r="H47">
        <f t="shared" si="1"/>
        <v>56260</v>
      </c>
      <c r="I47">
        <f>MAX(H$2:H47,0)</f>
        <v>59011</v>
      </c>
      <c r="J47">
        <f t="shared" si="0"/>
        <v>2751</v>
      </c>
    </row>
    <row r="48" spans="1:10" ht="12.75">
      <c r="A48">
        <v>20061006</v>
      </c>
      <c r="B48" t="s">
        <v>9</v>
      </c>
      <c r="C48">
        <v>126.45</v>
      </c>
      <c r="D48">
        <v>20061019</v>
      </c>
      <c r="E48" t="s">
        <v>10</v>
      </c>
      <c r="F48">
        <v>126.38</v>
      </c>
      <c r="G48" s="3">
        <v>87</v>
      </c>
      <c r="H48">
        <f t="shared" si="1"/>
        <v>56347</v>
      </c>
      <c r="I48">
        <f>MAX(H$2:H48,0)</f>
        <v>59011</v>
      </c>
      <c r="J48">
        <f t="shared" si="0"/>
        <v>2664</v>
      </c>
    </row>
    <row r="49" spans="1:10" ht="12.75">
      <c r="A49">
        <v>20061019</v>
      </c>
      <c r="B49" t="s">
        <v>7</v>
      </c>
      <c r="C49">
        <v>126.38</v>
      </c>
      <c r="D49">
        <v>20061103</v>
      </c>
      <c r="E49" t="s">
        <v>8</v>
      </c>
      <c r="F49">
        <v>127.17</v>
      </c>
      <c r="G49" s="3">
        <v>987</v>
      </c>
      <c r="H49">
        <f t="shared" si="1"/>
        <v>57334</v>
      </c>
      <c r="I49">
        <f>MAX(H$2:H49,0)</f>
        <v>59011</v>
      </c>
      <c r="J49">
        <f t="shared" si="0"/>
        <v>1677</v>
      </c>
    </row>
    <row r="50" spans="1:10" ht="12.75">
      <c r="A50">
        <v>20061103</v>
      </c>
      <c r="B50" t="s">
        <v>9</v>
      </c>
      <c r="C50">
        <v>127.17</v>
      </c>
      <c r="D50">
        <v>20061117</v>
      </c>
      <c r="E50" t="s">
        <v>10</v>
      </c>
      <c r="F50">
        <v>128.6</v>
      </c>
      <c r="G50" s="2">
        <v>-1788</v>
      </c>
      <c r="H50">
        <f t="shared" si="1"/>
        <v>55546</v>
      </c>
      <c r="I50">
        <f>MAX(H$2:H50,0)</f>
        <v>59011</v>
      </c>
      <c r="J50">
        <f t="shared" si="0"/>
        <v>3465</v>
      </c>
    </row>
    <row r="51" spans="1:10" ht="12.75">
      <c r="A51">
        <v>20061117</v>
      </c>
      <c r="B51" t="s">
        <v>7</v>
      </c>
      <c r="C51">
        <v>128.6</v>
      </c>
      <c r="D51">
        <v>20061207</v>
      </c>
      <c r="E51" t="s">
        <v>9</v>
      </c>
      <c r="F51">
        <v>132.86</v>
      </c>
      <c r="G51" s="3">
        <v>5324</v>
      </c>
      <c r="H51">
        <f t="shared" si="1"/>
        <v>60870</v>
      </c>
      <c r="I51">
        <f>MAX(H$2:H51,0)</f>
        <v>60870</v>
      </c>
      <c r="J51">
        <f t="shared" si="0"/>
        <v>0</v>
      </c>
    </row>
    <row r="52" spans="1:10" ht="12.75">
      <c r="A52">
        <v>20061207</v>
      </c>
      <c r="B52" t="s">
        <v>11</v>
      </c>
      <c r="C52">
        <v>133.41</v>
      </c>
      <c r="D52">
        <v>20061208</v>
      </c>
      <c r="E52" t="s">
        <v>8</v>
      </c>
      <c r="F52">
        <v>132.65</v>
      </c>
      <c r="G52" s="2">
        <v>-951</v>
      </c>
      <c r="H52">
        <f t="shared" si="1"/>
        <v>59919</v>
      </c>
      <c r="I52">
        <f>MAX(H$2:H52,0)</f>
        <v>60870</v>
      </c>
      <c r="J52">
        <f t="shared" si="0"/>
        <v>951</v>
      </c>
    </row>
    <row r="53" spans="1:10" ht="12.75">
      <c r="A53">
        <v>20061208</v>
      </c>
      <c r="B53" t="s">
        <v>9</v>
      </c>
      <c r="C53">
        <v>132.65</v>
      </c>
      <c r="D53">
        <v>20070118</v>
      </c>
      <c r="E53" t="s">
        <v>10</v>
      </c>
      <c r="F53">
        <v>129.97</v>
      </c>
      <c r="G53" s="3">
        <v>3349</v>
      </c>
      <c r="H53">
        <f t="shared" si="1"/>
        <v>63268</v>
      </c>
      <c r="I53">
        <f>MAX(H$2:H53,0)</f>
        <v>63268</v>
      </c>
      <c r="J53">
        <f t="shared" si="0"/>
        <v>0</v>
      </c>
    </row>
    <row r="54" spans="1:10" ht="12.75">
      <c r="A54">
        <v>20070118</v>
      </c>
      <c r="B54" t="s">
        <v>7</v>
      </c>
      <c r="C54">
        <v>129.97</v>
      </c>
      <c r="D54">
        <v>20070307</v>
      </c>
      <c r="E54" t="s">
        <v>9</v>
      </c>
      <c r="F54">
        <v>131.89</v>
      </c>
      <c r="G54" s="3">
        <v>2399</v>
      </c>
      <c r="H54">
        <f t="shared" si="1"/>
        <v>65667</v>
      </c>
      <c r="I54">
        <f>MAX(H$2:H54,0)</f>
        <v>65667</v>
      </c>
      <c r="J54">
        <f t="shared" si="0"/>
        <v>0</v>
      </c>
    </row>
    <row r="55" spans="1:10" ht="12.75">
      <c r="A55">
        <v>20070307</v>
      </c>
      <c r="B55" t="s">
        <v>11</v>
      </c>
      <c r="C55">
        <v>132.35</v>
      </c>
      <c r="D55">
        <v>20070529</v>
      </c>
      <c r="E55" t="s">
        <v>8</v>
      </c>
      <c r="F55">
        <v>134.58</v>
      </c>
      <c r="G55" s="3">
        <v>2787</v>
      </c>
      <c r="H55">
        <f t="shared" si="1"/>
        <v>68454</v>
      </c>
      <c r="I55">
        <f>MAX(H$2:H55,0)</f>
        <v>68454</v>
      </c>
      <c r="J55">
        <f t="shared" si="0"/>
        <v>0</v>
      </c>
    </row>
    <row r="56" spans="1:10" ht="12.75">
      <c r="A56">
        <v>20070529</v>
      </c>
      <c r="B56" t="s">
        <v>9</v>
      </c>
      <c r="C56">
        <v>134.58</v>
      </c>
      <c r="D56">
        <v>20070607</v>
      </c>
      <c r="E56" t="s">
        <v>7</v>
      </c>
      <c r="F56">
        <v>134.36</v>
      </c>
      <c r="G56" s="3">
        <v>275</v>
      </c>
      <c r="H56">
        <f t="shared" si="1"/>
        <v>68729</v>
      </c>
      <c r="I56">
        <f>MAX(H$2:H56,0)</f>
        <v>68729</v>
      </c>
      <c r="J56">
        <f t="shared" si="0"/>
        <v>0</v>
      </c>
    </row>
    <row r="57" spans="1:10" ht="12.75">
      <c r="A57">
        <v>20070607</v>
      </c>
      <c r="B57" t="s">
        <v>12</v>
      </c>
      <c r="C57">
        <v>134.76</v>
      </c>
      <c r="D57">
        <v>20070615</v>
      </c>
      <c r="E57" t="s">
        <v>10</v>
      </c>
      <c r="F57">
        <v>134.03</v>
      </c>
      <c r="G57" s="3">
        <v>912</v>
      </c>
      <c r="H57">
        <f t="shared" si="1"/>
        <v>69641</v>
      </c>
      <c r="I57">
        <f>MAX(H$2:H57,0)</f>
        <v>69641</v>
      </c>
      <c r="J57">
        <f t="shared" si="0"/>
        <v>0</v>
      </c>
    </row>
    <row r="58" spans="1:10" ht="12.75">
      <c r="A58">
        <v>20070615</v>
      </c>
      <c r="B58" t="s">
        <v>7</v>
      </c>
      <c r="C58">
        <v>134.03</v>
      </c>
      <c r="D58">
        <v>20070725</v>
      </c>
      <c r="E58" t="s">
        <v>8</v>
      </c>
      <c r="F58">
        <v>137.27</v>
      </c>
      <c r="G58" s="3">
        <v>4050</v>
      </c>
      <c r="H58">
        <f t="shared" si="1"/>
        <v>73691</v>
      </c>
      <c r="I58">
        <f>MAX(H$2:H58,0)</f>
        <v>73691</v>
      </c>
      <c r="J58">
        <f t="shared" si="0"/>
        <v>0</v>
      </c>
    </row>
    <row r="59" spans="1:10" ht="12.75">
      <c r="A59">
        <v>20070725</v>
      </c>
      <c r="B59" t="s">
        <v>9</v>
      </c>
      <c r="C59">
        <v>137.27</v>
      </c>
      <c r="D59">
        <v>20070803</v>
      </c>
      <c r="E59" t="s">
        <v>10</v>
      </c>
      <c r="F59">
        <v>137.72</v>
      </c>
      <c r="G59" s="2">
        <v>-563</v>
      </c>
      <c r="H59">
        <f t="shared" si="1"/>
        <v>73128</v>
      </c>
      <c r="I59">
        <f>MAX(H$2:H59,0)</f>
        <v>73691</v>
      </c>
      <c r="J59" s="5">
        <f t="shared" si="0"/>
        <v>563</v>
      </c>
    </row>
    <row r="60" spans="1:10" ht="12.75">
      <c r="A60">
        <v>20070803</v>
      </c>
      <c r="B60" t="s">
        <v>7</v>
      </c>
      <c r="C60">
        <v>137.72</v>
      </c>
      <c r="D60">
        <v>20070831</v>
      </c>
      <c r="E60" t="s">
        <v>8</v>
      </c>
      <c r="F60">
        <v>136.6</v>
      </c>
      <c r="G60" s="2">
        <v>-1400</v>
      </c>
      <c r="H60">
        <f t="shared" si="1"/>
        <v>71728</v>
      </c>
      <c r="I60">
        <f>MAX(H$2:H60,0)</f>
        <v>73691</v>
      </c>
      <c r="J60">
        <f t="shared" si="0"/>
        <v>1963</v>
      </c>
    </row>
    <row r="61" spans="1:10" ht="12.75">
      <c r="A61">
        <v>20070831</v>
      </c>
      <c r="B61" t="s">
        <v>9</v>
      </c>
      <c r="C61">
        <v>136.6</v>
      </c>
      <c r="D61">
        <v>20070905</v>
      </c>
      <c r="E61" t="s">
        <v>10</v>
      </c>
      <c r="F61">
        <v>136.69</v>
      </c>
      <c r="G61" s="2">
        <v>-113</v>
      </c>
      <c r="H61">
        <f t="shared" si="1"/>
        <v>71615</v>
      </c>
      <c r="I61">
        <f>MAX(H$2:H61,0)</f>
        <v>73691</v>
      </c>
      <c r="J61">
        <f t="shared" si="0"/>
        <v>2076</v>
      </c>
    </row>
    <row r="62" spans="1:10" ht="12.75">
      <c r="A62">
        <v>20070905</v>
      </c>
      <c r="B62" t="s">
        <v>7</v>
      </c>
      <c r="C62">
        <v>136.69</v>
      </c>
      <c r="D62">
        <v>20070907</v>
      </c>
      <c r="E62" t="s">
        <v>9</v>
      </c>
      <c r="F62">
        <v>137.73</v>
      </c>
      <c r="G62" s="3">
        <v>1299</v>
      </c>
      <c r="H62">
        <f t="shared" si="1"/>
        <v>72914</v>
      </c>
      <c r="I62">
        <f>MAX(H$2:H62,0)</f>
        <v>73691</v>
      </c>
      <c r="J62">
        <f t="shared" si="0"/>
        <v>777</v>
      </c>
    </row>
    <row r="63" spans="1:10" ht="12.75">
      <c r="A63">
        <v>20070907</v>
      </c>
      <c r="B63" t="s">
        <v>11</v>
      </c>
      <c r="C63">
        <v>138.05</v>
      </c>
      <c r="D63">
        <v>20071127</v>
      </c>
      <c r="E63" t="s">
        <v>8</v>
      </c>
      <c r="F63">
        <v>148.38</v>
      </c>
      <c r="G63" s="3">
        <v>12912</v>
      </c>
      <c r="H63">
        <f t="shared" si="1"/>
        <v>85826</v>
      </c>
      <c r="I63">
        <f>MAX(H$2:H63,0)</f>
        <v>85826</v>
      </c>
      <c r="J63">
        <f t="shared" si="0"/>
        <v>0</v>
      </c>
    </row>
    <row r="64" spans="1:10" ht="12.75">
      <c r="A64">
        <v>20071127</v>
      </c>
      <c r="B64" t="s">
        <v>9</v>
      </c>
      <c r="C64">
        <v>148.38</v>
      </c>
      <c r="D64">
        <v>20071128</v>
      </c>
      <c r="E64" t="s">
        <v>10</v>
      </c>
      <c r="F64">
        <v>148.2</v>
      </c>
      <c r="G64" s="3">
        <v>225</v>
      </c>
      <c r="H64">
        <f t="shared" si="1"/>
        <v>86051</v>
      </c>
      <c r="I64">
        <f>MAX(H$2:H64,0)</f>
        <v>86051</v>
      </c>
      <c r="J64">
        <f t="shared" si="0"/>
        <v>0</v>
      </c>
    </row>
    <row r="65" spans="1:10" ht="12.75">
      <c r="A65">
        <v>20071128</v>
      </c>
      <c r="B65" t="s">
        <v>7</v>
      </c>
      <c r="C65">
        <v>148.2</v>
      </c>
      <c r="D65">
        <v>20071207</v>
      </c>
      <c r="E65" t="s">
        <v>9</v>
      </c>
      <c r="F65">
        <v>146.57</v>
      </c>
      <c r="G65" s="2">
        <v>-2038</v>
      </c>
      <c r="H65">
        <f t="shared" si="1"/>
        <v>84013</v>
      </c>
      <c r="I65">
        <f>MAX(H$2:H65,0)</f>
        <v>86051</v>
      </c>
      <c r="J65">
        <f t="shared" si="0"/>
        <v>2038</v>
      </c>
    </row>
    <row r="66" spans="1:10" ht="12.75">
      <c r="A66">
        <v>20071207</v>
      </c>
      <c r="B66" t="s">
        <v>11</v>
      </c>
      <c r="C66">
        <v>146.69</v>
      </c>
      <c r="D66">
        <v>20071213</v>
      </c>
      <c r="E66" t="s">
        <v>8</v>
      </c>
      <c r="F66">
        <v>145.97</v>
      </c>
      <c r="G66" s="2">
        <v>-901</v>
      </c>
      <c r="H66">
        <f t="shared" si="1"/>
        <v>83112</v>
      </c>
      <c r="I66">
        <f>MAX(H$2:H66,0)</f>
        <v>86051</v>
      </c>
      <c r="J66">
        <f t="shared" si="0"/>
        <v>2939</v>
      </c>
    </row>
    <row r="67" spans="1:10" ht="12.75">
      <c r="A67">
        <v>20071213</v>
      </c>
      <c r="B67" t="s">
        <v>9</v>
      </c>
      <c r="C67">
        <v>145.97</v>
      </c>
      <c r="D67">
        <v>20080110</v>
      </c>
      <c r="E67" t="s">
        <v>10</v>
      </c>
      <c r="F67">
        <v>147.36</v>
      </c>
      <c r="G67" s="2">
        <v>-1738</v>
      </c>
      <c r="H67">
        <f t="shared" si="1"/>
        <v>81374</v>
      </c>
      <c r="I67">
        <f>MAX(H$2:H67,0)</f>
        <v>86051</v>
      </c>
      <c r="J67">
        <f aca="true" t="shared" si="2" ref="J67:J90">I67-H67</f>
        <v>4677</v>
      </c>
    </row>
    <row r="68" spans="1:10" ht="12.75">
      <c r="A68">
        <v>20080110</v>
      </c>
      <c r="B68" t="s">
        <v>7</v>
      </c>
      <c r="C68">
        <v>147.36</v>
      </c>
      <c r="D68">
        <v>20080116</v>
      </c>
      <c r="E68" t="s">
        <v>8</v>
      </c>
      <c r="F68">
        <v>145.99</v>
      </c>
      <c r="G68" s="2">
        <v>-1713</v>
      </c>
      <c r="H68">
        <f aca="true" t="shared" si="3" ref="H68:H90">H67+G68</f>
        <v>79661</v>
      </c>
      <c r="I68">
        <f>MAX(H$2:H68,0)</f>
        <v>86051</v>
      </c>
      <c r="J68">
        <f t="shared" si="2"/>
        <v>6390</v>
      </c>
    </row>
    <row r="69" spans="1:10" ht="12.75">
      <c r="A69">
        <v>20080116</v>
      </c>
      <c r="B69" t="s">
        <v>9</v>
      </c>
      <c r="C69">
        <v>145.99</v>
      </c>
      <c r="D69">
        <v>20080130</v>
      </c>
      <c r="E69" t="s">
        <v>10</v>
      </c>
      <c r="F69">
        <v>148.79</v>
      </c>
      <c r="G69" s="2">
        <v>-3501</v>
      </c>
      <c r="H69">
        <f t="shared" si="3"/>
        <v>76160</v>
      </c>
      <c r="I69">
        <f>MAX(H$2:H69,0)</f>
        <v>86051</v>
      </c>
      <c r="J69">
        <f t="shared" si="2"/>
        <v>9891</v>
      </c>
    </row>
    <row r="70" spans="1:10" ht="12.75">
      <c r="A70">
        <v>20080130</v>
      </c>
      <c r="B70" t="s">
        <v>7</v>
      </c>
      <c r="C70">
        <v>148.79</v>
      </c>
      <c r="D70">
        <v>20080307</v>
      </c>
      <c r="E70" t="s">
        <v>9</v>
      </c>
      <c r="F70">
        <v>153.45</v>
      </c>
      <c r="G70" s="3">
        <v>5824</v>
      </c>
      <c r="H70">
        <f t="shared" si="3"/>
        <v>81984</v>
      </c>
      <c r="I70">
        <f>MAX(H$2:H70,0)</f>
        <v>86051</v>
      </c>
      <c r="J70">
        <f t="shared" si="2"/>
        <v>4067</v>
      </c>
    </row>
    <row r="71" spans="1:10" ht="12.75">
      <c r="A71">
        <v>20080307</v>
      </c>
      <c r="B71" t="s">
        <v>11</v>
      </c>
      <c r="C71">
        <v>152.8</v>
      </c>
      <c r="D71">
        <v>20080311</v>
      </c>
      <c r="E71" t="s">
        <v>8</v>
      </c>
      <c r="F71">
        <v>152.23</v>
      </c>
      <c r="G71" s="2">
        <v>-713</v>
      </c>
      <c r="H71">
        <f t="shared" si="3"/>
        <v>81271</v>
      </c>
      <c r="I71">
        <f>MAX(H$2:H71,0)</f>
        <v>86051</v>
      </c>
      <c r="J71">
        <f t="shared" si="2"/>
        <v>4780</v>
      </c>
    </row>
    <row r="72" spans="1:10" ht="12.75">
      <c r="A72">
        <v>20080311</v>
      </c>
      <c r="B72" t="s">
        <v>9</v>
      </c>
      <c r="C72">
        <v>152.23</v>
      </c>
      <c r="D72">
        <v>20080331</v>
      </c>
      <c r="E72" t="s">
        <v>10</v>
      </c>
      <c r="F72">
        <v>158.42</v>
      </c>
      <c r="G72" s="2">
        <v>-7738</v>
      </c>
      <c r="H72">
        <f t="shared" si="3"/>
        <v>73533</v>
      </c>
      <c r="I72">
        <f>MAX(H$2:H72,0)</f>
        <v>86051</v>
      </c>
      <c r="J72">
        <f t="shared" si="2"/>
        <v>12518</v>
      </c>
    </row>
    <row r="73" spans="1:10" ht="12.75">
      <c r="A73">
        <v>20080331</v>
      </c>
      <c r="B73" t="s">
        <v>7</v>
      </c>
      <c r="C73">
        <v>158.42</v>
      </c>
      <c r="D73">
        <v>20080410</v>
      </c>
      <c r="E73" t="s">
        <v>8</v>
      </c>
      <c r="F73">
        <v>156.89</v>
      </c>
      <c r="G73" s="2">
        <v>-1913</v>
      </c>
      <c r="H73">
        <f t="shared" si="3"/>
        <v>71620</v>
      </c>
      <c r="I73">
        <f>MAX(H$2:H73,0)</f>
        <v>86051</v>
      </c>
      <c r="J73">
        <f t="shared" si="2"/>
        <v>14431</v>
      </c>
    </row>
    <row r="74" spans="1:10" ht="12.75">
      <c r="A74">
        <v>20080410</v>
      </c>
      <c r="B74" t="s">
        <v>9</v>
      </c>
      <c r="C74">
        <v>156.89</v>
      </c>
      <c r="D74">
        <v>20080430</v>
      </c>
      <c r="E74" t="s">
        <v>10</v>
      </c>
      <c r="F74">
        <v>156.03</v>
      </c>
      <c r="G74" s="3">
        <v>1075</v>
      </c>
      <c r="H74">
        <f t="shared" si="3"/>
        <v>72695</v>
      </c>
      <c r="I74">
        <f>MAX(H$2:H74,0)</f>
        <v>86051</v>
      </c>
      <c r="J74">
        <f t="shared" si="2"/>
        <v>13356</v>
      </c>
    </row>
    <row r="75" spans="1:10" ht="12.75">
      <c r="A75">
        <v>20080430</v>
      </c>
      <c r="B75" t="s">
        <v>7</v>
      </c>
      <c r="C75">
        <v>156.03</v>
      </c>
      <c r="D75">
        <v>20080603</v>
      </c>
      <c r="E75" t="s">
        <v>8</v>
      </c>
      <c r="F75">
        <v>154.42</v>
      </c>
      <c r="G75" s="2">
        <v>-2013</v>
      </c>
      <c r="H75">
        <f t="shared" si="3"/>
        <v>70682</v>
      </c>
      <c r="I75">
        <f>MAX(H$2:H75,0)</f>
        <v>86051</v>
      </c>
      <c r="J75">
        <f t="shared" si="2"/>
        <v>15369</v>
      </c>
    </row>
    <row r="76" spans="1:10" ht="12.75">
      <c r="A76">
        <v>20080603</v>
      </c>
      <c r="B76" t="s">
        <v>9</v>
      </c>
      <c r="C76">
        <v>154.42</v>
      </c>
      <c r="D76">
        <v>20080605</v>
      </c>
      <c r="E76" t="s">
        <v>10</v>
      </c>
      <c r="F76">
        <v>155.32</v>
      </c>
      <c r="G76" s="2">
        <v>-1125</v>
      </c>
      <c r="H76">
        <f t="shared" si="3"/>
        <v>69557</v>
      </c>
      <c r="I76">
        <f>MAX(H$2:H76,0)</f>
        <v>86051</v>
      </c>
      <c r="J76" s="2">
        <f t="shared" si="2"/>
        <v>16494</v>
      </c>
    </row>
    <row r="77" spans="1:10" ht="12.75">
      <c r="A77">
        <v>20080605</v>
      </c>
      <c r="B77" t="s">
        <v>7</v>
      </c>
      <c r="C77">
        <v>155.32</v>
      </c>
      <c r="D77">
        <v>20080606</v>
      </c>
      <c r="E77" t="s">
        <v>9</v>
      </c>
      <c r="F77">
        <v>157.61</v>
      </c>
      <c r="G77" s="3">
        <v>2862</v>
      </c>
      <c r="H77">
        <f t="shared" si="3"/>
        <v>72419</v>
      </c>
      <c r="I77">
        <f>MAX(H$2:H77,0)</f>
        <v>86051</v>
      </c>
      <c r="J77">
        <f t="shared" si="2"/>
        <v>13632</v>
      </c>
    </row>
    <row r="78" spans="1:10" ht="12.75">
      <c r="A78">
        <v>20080606</v>
      </c>
      <c r="B78" t="s">
        <v>11</v>
      </c>
      <c r="C78">
        <v>156.84</v>
      </c>
      <c r="D78">
        <v>20080703</v>
      </c>
      <c r="E78" t="s">
        <v>8</v>
      </c>
      <c r="F78">
        <v>156.81</v>
      </c>
      <c r="G78" s="2">
        <v>-38</v>
      </c>
      <c r="H78">
        <f t="shared" si="3"/>
        <v>72381</v>
      </c>
      <c r="I78">
        <f>MAX(H$2:H78,0)</f>
        <v>86051</v>
      </c>
      <c r="J78">
        <f t="shared" si="2"/>
        <v>13670</v>
      </c>
    </row>
    <row r="79" spans="1:10" ht="12.75">
      <c r="A79">
        <v>20080703</v>
      </c>
      <c r="B79" t="s">
        <v>9</v>
      </c>
      <c r="C79">
        <v>156.81</v>
      </c>
      <c r="D79">
        <v>20080905</v>
      </c>
      <c r="E79" t="s">
        <v>7</v>
      </c>
      <c r="F79">
        <v>142.36</v>
      </c>
      <c r="G79" s="3">
        <v>18062</v>
      </c>
      <c r="H79">
        <f t="shared" si="3"/>
        <v>90443</v>
      </c>
      <c r="I79">
        <f>MAX(H$2:H79,0)</f>
        <v>90443</v>
      </c>
      <c r="J79">
        <f t="shared" si="2"/>
        <v>0</v>
      </c>
    </row>
    <row r="80" spans="1:10" ht="12.75">
      <c r="A80">
        <v>20080905</v>
      </c>
      <c r="B80" t="s">
        <v>12</v>
      </c>
      <c r="C80">
        <v>141.68</v>
      </c>
      <c r="D80">
        <v>20080917</v>
      </c>
      <c r="E80" t="s">
        <v>10</v>
      </c>
      <c r="F80">
        <v>143.1</v>
      </c>
      <c r="G80" s="2">
        <v>-1776</v>
      </c>
      <c r="H80">
        <f t="shared" si="3"/>
        <v>88667</v>
      </c>
      <c r="I80">
        <f>MAX(H$2:H80,0)</f>
        <v>90443</v>
      </c>
      <c r="J80">
        <f t="shared" si="2"/>
        <v>1776</v>
      </c>
    </row>
    <row r="81" spans="1:10" ht="12.75">
      <c r="A81">
        <v>20080917</v>
      </c>
      <c r="B81" t="s">
        <v>7</v>
      </c>
      <c r="C81">
        <v>143.1</v>
      </c>
      <c r="D81">
        <v>20080930</v>
      </c>
      <c r="E81" t="s">
        <v>8</v>
      </c>
      <c r="F81">
        <v>140.88</v>
      </c>
      <c r="G81" s="2">
        <v>-2776</v>
      </c>
      <c r="H81">
        <f t="shared" si="3"/>
        <v>85891</v>
      </c>
      <c r="I81">
        <f>MAX(H$2:H81,0)</f>
        <v>90443</v>
      </c>
      <c r="J81">
        <f t="shared" si="2"/>
        <v>4552</v>
      </c>
    </row>
    <row r="82" spans="1:10" ht="12.75">
      <c r="A82">
        <v>20080930</v>
      </c>
      <c r="B82" t="s">
        <v>9</v>
      </c>
      <c r="C82">
        <v>140.88</v>
      </c>
      <c r="D82">
        <v>20081204</v>
      </c>
      <c r="E82" t="s">
        <v>10</v>
      </c>
      <c r="F82">
        <v>127.19</v>
      </c>
      <c r="G82" s="3">
        <v>17112</v>
      </c>
      <c r="H82">
        <f t="shared" si="3"/>
        <v>103003</v>
      </c>
      <c r="I82">
        <f>MAX(H$2:H82,0)</f>
        <v>103003</v>
      </c>
      <c r="J82">
        <f t="shared" si="2"/>
        <v>0</v>
      </c>
    </row>
    <row r="83" spans="1:10" ht="12.75">
      <c r="A83">
        <v>20081204</v>
      </c>
      <c r="B83" t="s">
        <v>7</v>
      </c>
      <c r="C83">
        <v>127.19</v>
      </c>
      <c r="D83">
        <v>20081205</v>
      </c>
      <c r="E83" t="s">
        <v>9</v>
      </c>
      <c r="F83">
        <v>126.87</v>
      </c>
      <c r="G83" s="2">
        <v>-400</v>
      </c>
      <c r="H83">
        <f t="shared" si="3"/>
        <v>102603</v>
      </c>
      <c r="I83">
        <f>MAX(H$2:H83,0)</f>
        <v>103003</v>
      </c>
      <c r="J83">
        <f t="shared" si="2"/>
        <v>400</v>
      </c>
    </row>
    <row r="84" spans="1:10" ht="12.75">
      <c r="A84">
        <v>20081205</v>
      </c>
      <c r="B84" t="s">
        <v>11</v>
      </c>
      <c r="C84">
        <v>126.75</v>
      </c>
      <c r="D84">
        <v>20081229</v>
      </c>
      <c r="E84" t="s">
        <v>8</v>
      </c>
      <c r="F84">
        <v>140.81</v>
      </c>
      <c r="G84" s="3">
        <v>17574</v>
      </c>
      <c r="H84">
        <f t="shared" si="3"/>
        <v>120177</v>
      </c>
      <c r="I84">
        <f>MAX(H$2:H84,0)</f>
        <v>120177</v>
      </c>
      <c r="J84">
        <f t="shared" si="2"/>
        <v>0</v>
      </c>
    </row>
    <row r="85" spans="1:10" ht="12.75">
      <c r="A85">
        <v>20081229</v>
      </c>
      <c r="B85" t="s">
        <v>9</v>
      </c>
      <c r="C85">
        <v>140.81</v>
      </c>
      <c r="D85">
        <v>20090123</v>
      </c>
      <c r="E85" t="s">
        <v>10</v>
      </c>
      <c r="F85">
        <v>129.52</v>
      </c>
      <c r="G85" s="3">
        <v>14112</v>
      </c>
      <c r="H85">
        <f t="shared" si="3"/>
        <v>134289</v>
      </c>
      <c r="I85">
        <f>MAX(H$2:H85,0)</f>
        <v>134289</v>
      </c>
      <c r="J85">
        <f t="shared" si="2"/>
        <v>0</v>
      </c>
    </row>
    <row r="86" spans="1:10" ht="12.75">
      <c r="A86">
        <v>20090123</v>
      </c>
      <c r="B86" t="s">
        <v>7</v>
      </c>
      <c r="C86">
        <v>129.52</v>
      </c>
      <c r="D86">
        <v>20090306</v>
      </c>
      <c r="E86" t="s">
        <v>9</v>
      </c>
      <c r="F86">
        <v>126.63</v>
      </c>
      <c r="G86" s="2">
        <v>-3613</v>
      </c>
      <c r="H86">
        <f t="shared" si="3"/>
        <v>130676</v>
      </c>
      <c r="I86">
        <f>MAX(H$2:H86,0)</f>
        <v>134289</v>
      </c>
      <c r="J86">
        <f t="shared" si="2"/>
        <v>3613</v>
      </c>
    </row>
    <row r="87" spans="1:10" ht="12.75">
      <c r="A87">
        <v>20090306</v>
      </c>
      <c r="B87" t="s">
        <v>11</v>
      </c>
      <c r="C87">
        <v>126.63</v>
      </c>
      <c r="D87">
        <v>20090605</v>
      </c>
      <c r="E87" t="s">
        <v>8</v>
      </c>
      <c r="F87">
        <v>139.61</v>
      </c>
      <c r="G87" s="3">
        <v>16225</v>
      </c>
      <c r="H87">
        <f t="shared" si="3"/>
        <v>146901</v>
      </c>
      <c r="I87">
        <f>MAX(H$2:H87,0)</f>
        <v>146901</v>
      </c>
      <c r="J87">
        <f t="shared" si="2"/>
        <v>0</v>
      </c>
    </row>
    <row r="88" spans="1:10" ht="12.75">
      <c r="A88">
        <v>20090605</v>
      </c>
      <c r="B88" t="s">
        <v>12</v>
      </c>
      <c r="C88">
        <v>139.49</v>
      </c>
      <c r="D88">
        <v>20090701</v>
      </c>
      <c r="E88" t="s">
        <v>10</v>
      </c>
      <c r="F88">
        <v>141.63</v>
      </c>
      <c r="G88" s="2">
        <v>-2675</v>
      </c>
      <c r="H88">
        <f t="shared" si="3"/>
        <v>144226</v>
      </c>
      <c r="I88">
        <f>MAX(H$2:H88,0)</f>
        <v>146901</v>
      </c>
      <c r="J88">
        <f t="shared" si="2"/>
        <v>2675</v>
      </c>
    </row>
    <row r="89" spans="1:10" ht="12.75">
      <c r="A89">
        <v>20090605</v>
      </c>
      <c r="B89" t="s">
        <v>9</v>
      </c>
      <c r="C89">
        <v>139.61</v>
      </c>
      <c r="D89">
        <v>20090605</v>
      </c>
      <c r="E89" t="s">
        <v>7</v>
      </c>
      <c r="F89">
        <v>139.61</v>
      </c>
      <c r="G89" s="3">
        <v>0</v>
      </c>
      <c r="H89">
        <f t="shared" si="3"/>
        <v>144226</v>
      </c>
      <c r="I89">
        <f>MAX(H$2:H89,0)</f>
        <v>146901</v>
      </c>
      <c r="J89">
        <f t="shared" si="2"/>
        <v>2675</v>
      </c>
    </row>
    <row r="90" spans="1:10" ht="12.75">
      <c r="A90">
        <v>20090701</v>
      </c>
      <c r="B90" t="s">
        <v>7</v>
      </c>
      <c r="C90">
        <v>141.63</v>
      </c>
      <c r="D90">
        <v>20090710</v>
      </c>
      <c r="E90" t="s">
        <v>9</v>
      </c>
      <c r="F90">
        <v>139.47</v>
      </c>
      <c r="G90" s="2">
        <v>-2701</v>
      </c>
      <c r="H90">
        <f t="shared" si="3"/>
        <v>141525</v>
      </c>
      <c r="I90">
        <f>MAX(H$2:H90,0)</f>
        <v>146901</v>
      </c>
      <c r="J90">
        <f t="shared" si="2"/>
        <v>5376</v>
      </c>
    </row>
    <row r="92" ht="12.75">
      <c r="J92" t="s">
        <v>16</v>
      </c>
    </row>
    <row r="93" ht="12.75">
      <c r="J93">
        <f>MAX(J2:J90)</f>
        <v>16494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Euro-Trades</dc:title>
  <dc:subject/>
  <dc:creator>Thilo Schneider</dc:creator>
  <cp:keywords/>
  <dc:description/>
  <cp:lastModifiedBy>Thilo Schneider</cp:lastModifiedBy>
  <dcterms:created xsi:type="dcterms:W3CDTF">2009-07-13T19:45:09Z</dcterms:created>
  <dcterms:modified xsi:type="dcterms:W3CDTF">2009-07-16T00:13:19Z</dcterms:modified>
  <cp:category/>
  <cp:version/>
  <cp:contentType/>
  <cp:contentStatus/>
</cp:coreProperties>
</file>